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5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53" i="1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35"/>
  <c r="L226"/>
  <c r="L254" l="1"/>
  <c r="L215"/>
  <c r="J215"/>
  <c r="L208"/>
  <c r="L200"/>
  <c r="L192"/>
  <c r="L184"/>
  <c r="L176"/>
  <c r="L167"/>
  <c r="L158"/>
  <c r="L149"/>
  <c r="L139"/>
  <c r="L130"/>
  <c r="L120"/>
  <c r="L111"/>
  <c r="L103"/>
  <c r="L94"/>
  <c r="G94"/>
  <c r="H94"/>
  <c r="I94"/>
  <c r="L86"/>
  <c r="L77"/>
  <c r="L67"/>
  <c r="L58"/>
  <c r="L49"/>
  <c r="L131" l="1"/>
  <c r="L150"/>
  <c r="L59"/>
  <c r="L38"/>
  <c r="L29"/>
  <c r="J29"/>
  <c r="L21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I294"/>
  <c r="H294"/>
  <c r="G294"/>
  <c r="F294"/>
  <c r="L287"/>
  <c r="B287"/>
  <c r="A287"/>
  <c r="J286"/>
  <c r="I286"/>
  <c r="H286"/>
  <c r="G286"/>
  <c r="F286"/>
  <c r="B279"/>
  <c r="A279"/>
  <c r="J278"/>
  <c r="I278"/>
  <c r="H278"/>
  <c r="G278"/>
  <c r="F278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J58"/>
  <c r="I58"/>
  <c r="H58"/>
  <c r="G58"/>
  <c r="F58"/>
  <c r="B50"/>
  <c r="A50"/>
  <c r="J49"/>
  <c r="I49"/>
  <c r="H49"/>
  <c r="G49"/>
  <c r="F49"/>
  <c r="L39"/>
  <c r="B39"/>
  <c r="A39"/>
  <c r="J38"/>
  <c r="J39" s="1"/>
  <c r="I38"/>
  <c r="H38"/>
  <c r="G38"/>
  <c r="F38"/>
  <c r="B30"/>
  <c r="A30"/>
  <c r="I29"/>
  <c r="H29"/>
  <c r="G29"/>
  <c r="F29"/>
  <c r="B22"/>
  <c r="A22"/>
  <c r="J21"/>
  <c r="I21"/>
  <c r="H21"/>
  <c r="G21"/>
  <c r="F21"/>
  <c r="B13"/>
  <c r="A13"/>
  <c r="J12"/>
  <c r="I12"/>
  <c r="H12"/>
  <c r="G12"/>
  <c r="F12"/>
  <c r="H168" l="1"/>
  <c r="G39"/>
  <c r="F287"/>
  <c r="J287"/>
  <c r="F22"/>
  <c r="H337"/>
  <c r="J304"/>
  <c r="H13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H356" l="1"/>
  <c r="J356"/>
  <c r="I356"/>
  <c r="G356"/>
  <c r="F356"/>
</calcChain>
</file>

<file path=xl/sharedStrings.xml><?xml version="1.0" encoding="utf-8"?>
<sst xmlns="http://schemas.openxmlformats.org/spreadsheetml/2006/main" count="612" uniqueCount="139">
  <si>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</si>
  <si>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</si>
  <si>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</si>
  <si>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</si>
  <si>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</si>
  <si>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</si>
  <si>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</si>
  <si>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</si>
  <si>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</si>
  <si>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</si>
  <si>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</si>
  <si>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</si>
  <si>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</si>
  <si>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</si>
  <si>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</si>
  <si>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</si>
  <si>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</si>
  <si>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</si>
  <si>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</si>
  <si>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</si>
  <si>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</si>
  <si>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</si>
  <si>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</si>
  <si>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</si>
  <si>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</si>
  <si>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</si>
  <si>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</si>
  <si>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</si>
  <si>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</si>
  <si>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</si>
  <si>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</si>
  <si>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</si>
  <si>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</si>
  <si>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</si>
  <si>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</si>
  <si>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</si>
  <si>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</si>
  <si>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</si>
  <si>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</si>
  <si>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</si>
  <si>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</si>
  <si>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</si>
  <si>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</si>
  <si>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</si>
  <si>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 xml:space="preserve">таб.4 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</si>
  <si>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</si>
  <si>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</si>
  <si>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</si>
  <si>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</si>
  <si>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</si>
  <si>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</si>
  <si>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</si>
  <si>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</si>
  <si>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</si>
  <si>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</si>
  <si>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</si>
  <si>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</si>
  <si>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</si>
  <si>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</si>
  <si>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</si>
  <si>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</si>
  <si>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</si>
  <si>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</si>
  <si>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</si>
  <si>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</si>
  <si>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</si>
  <si>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</si>
  <si>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</si>
  <si>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</si>
  <si>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</si>
  <si>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</si>
  <si>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</si>
  <si>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</si>
  <si>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</si>
  <si>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</si>
  <si>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</si>
  <si>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</si>
  <si>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</si>
  <si>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</si>
  <si>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</si>
  <si>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493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</si>
  <si>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</si>
  <si>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</si>
  <si>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</si>
  <si>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</si>
  <si>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</si>
  <si>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391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</si>
  <si>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</si>
  <si>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</si>
  <si>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</si>
  <si>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</si>
  <si>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</si>
  <si>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</si>
  <si>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</si>
  <si>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</si>
  <si>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</si>
  <si>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</si>
  <si>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</si>
  <si>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</si>
  <si>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</si>
  <si>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</si>
  <si>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</si>
  <si>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684,686</t>
  </si>
  <si>
    <t>№ 101</t>
  </si>
  <si>
    <t>стр. 619 таб.</t>
  </si>
  <si>
    <t>поджарка из говядины</t>
  </si>
  <si>
    <t>№ 424</t>
  </si>
  <si>
    <t>№  516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</si>
  <si>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</si>
  <si>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</si>
  <si>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</si>
  <si>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</si>
  <si>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</si>
  <si>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</si>
  <si>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№684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</si>
  <si>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</si>
  <si>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</si>
  <si>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</si>
  <si>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</si>
  <si>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</si>
  <si>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</si>
  <si>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</si>
  <si>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</si>
  <si>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гор. напиток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</si>
  <si>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</si>
  <si>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</si>
  <si>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</si>
  <si>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</si>
  <si>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</si>
  <si>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</si>
  <si>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</si>
  <si>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</si>
  <si>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</si>
  <si>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</si>
  <si>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допол.пит.</t>
  </si>
  <si>
    <t>кислом.пр.</t>
  </si>
  <si>
    <t>овощи</t>
  </si>
  <si>
    <t>МБОУ "Буревестниковская школа"</t>
  </si>
  <si>
    <t>Васяев Р. Ю.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</si>
</sst>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5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5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5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3" fillId="0" borderId="12" xfId="0" applyFont="1" applyBorder="1"/>
    <xf numFmtId="2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3" fillId="4" borderId="12" xfId="0" applyFont="1" applyFill="1" applyBorder="1" applyProtection="1">
      <protection locked="0"/>
    </xf>
    <xf numFmtId="0" fontId="2" fillId="0" borderId="12" xfId="0" applyFont="1" applyBorder="1"/>
    <xf numFmtId="1" fontId="5" fillId="0" borderId="19" xfId="0" applyNumberFormat="1" applyFont="1" applyBorder="1" applyAlignment="1">
      <alignment horizontal="center" vertical="top" wrapText="1"/>
    </xf>
    <xf numFmtId="0" fontId="5" fillId="0" borderId="12" xfId="0" applyFont="1" applyBorder="1"/>
    <xf numFmtId="0" fontId="0" fillId="4" borderId="13" xfId="0" applyFill="1" applyBorder="1"/>
    <xf numFmtId="0" fontId="5" fillId="0" borderId="12" xfId="0" applyFont="1" applyBorder="1" applyAlignment="1">
      <alignment horizontal="left"/>
    </xf>
    <xf numFmtId="0" fontId="15" fillId="4" borderId="0" xfId="0" applyFont="1" applyFill="1"/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2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91" zoomScaleNormal="9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O5" sqref="O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2" t="s">
        <v>137</v>
      </c>
      <c r="D1" s="133"/>
      <c r="E1" s="133"/>
      <c r="F1" s="3" t="s">
        <v>1</v>
      </c>
      <c r="G1" s="13" t="s">
        <v>2</v>
      </c>
      <c r="H1" s="134" t="s">
        <v>133</v>
      </c>
      <c r="I1" s="134"/>
      <c r="J1" s="134"/>
      <c r="K1" s="134"/>
    </row>
    <row r="2" spans="1:12" ht="18">
      <c r="A2" s="4" t="s">
        <v>3</v>
      </c>
      <c r="C2" s="1"/>
      <c r="G2" s="13" t="s">
        <v>4</v>
      </c>
      <c r="H2" s="134" t="s">
        <v>138</v>
      </c>
      <c r="I2" s="134"/>
      <c r="J2" s="134"/>
      <c r="K2" s="134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8">
        <v>3</v>
      </c>
      <c r="J3" s="8">
        <v>2024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38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44</v>
      </c>
      <c r="L6" s="64">
        <v>15.78</v>
      </c>
    </row>
    <row r="7" spans="1:12" ht="15">
      <c r="A7" s="32"/>
      <c r="B7" s="32"/>
      <c r="C7" s="33"/>
      <c r="D7" s="122" t="s">
        <v>25</v>
      </c>
      <c r="E7" s="58" t="s">
        <v>39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45</v>
      </c>
      <c r="L7" s="65">
        <v>1.6</v>
      </c>
    </row>
    <row r="8" spans="1:12" ht="15">
      <c r="A8" s="32"/>
      <c r="B8" s="32"/>
      <c r="C8" s="33"/>
      <c r="D8" s="33" t="s">
        <v>131</v>
      </c>
      <c r="E8" s="58" t="s">
        <v>40</v>
      </c>
      <c r="F8" s="61">
        <v>40</v>
      </c>
      <c r="G8" s="61">
        <v>4</v>
      </c>
      <c r="H8" s="61">
        <v>2</v>
      </c>
      <c r="I8" s="68">
        <v>20</v>
      </c>
      <c r="J8" s="61">
        <v>70</v>
      </c>
      <c r="K8" s="71" t="s">
        <v>46</v>
      </c>
      <c r="L8" s="65">
        <v>3.58</v>
      </c>
    </row>
    <row r="9" spans="1:12" ht="15">
      <c r="A9" s="32"/>
      <c r="B9" s="32"/>
      <c r="C9" s="33"/>
      <c r="D9" s="55" t="s">
        <v>134</v>
      </c>
      <c r="E9" s="58" t="s">
        <v>41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47</v>
      </c>
      <c r="L9" s="65">
        <v>6.74</v>
      </c>
    </row>
    <row r="10" spans="1:12" ht="15">
      <c r="A10" s="32"/>
      <c r="B10" s="32"/>
      <c r="C10" s="33"/>
      <c r="D10" s="55" t="s">
        <v>134</v>
      </c>
      <c r="E10" s="58" t="s">
        <v>42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48</v>
      </c>
      <c r="L10" s="65">
        <v>5.83</v>
      </c>
    </row>
    <row r="11" spans="1:12" ht="15">
      <c r="A11" s="32"/>
      <c r="B11" s="32"/>
      <c r="C11" s="33"/>
      <c r="D11" s="56" t="s">
        <v>135</v>
      </c>
      <c r="E11" s="59" t="s">
        <v>43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49</v>
      </c>
      <c r="L11" s="66">
        <v>20.38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520</v>
      </c>
      <c r="G12" s="47">
        <f>SUM(G6:G11)</f>
        <v>16</v>
      </c>
      <c r="H12" s="47">
        <f>SUM(H6:H11)</f>
        <v>23</v>
      </c>
      <c r="I12" s="47">
        <f>SUM(I6:I11)</f>
        <v>75</v>
      </c>
      <c r="J12" s="47">
        <f>SUM(J6:J11)</f>
        <v>599</v>
      </c>
      <c r="K12" s="41"/>
      <c r="L12" s="63">
        <f>SUM(L6:L11)</f>
        <v>53.91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 t="s">
        <v>29</v>
      </c>
      <c r="E13" s="40"/>
      <c r="F13" s="41"/>
      <c r="G13" s="47"/>
      <c r="H13" s="47"/>
      <c r="I13" s="123"/>
      <c r="J13" s="47"/>
      <c r="K13" s="41"/>
      <c r="L13" s="63"/>
    </row>
    <row r="14" spans="1:12" ht="15">
      <c r="A14" s="124"/>
      <c r="B14" s="124"/>
      <c r="C14" s="124"/>
      <c r="D14" s="82" t="s">
        <v>30</v>
      </c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 t="s">
        <v>31</v>
      </c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 t="s">
        <v>32</v>
      </c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 t="s">
        <v>25</v>
      </c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 t="s">
        <v>34</v>
      </c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 t="s">
        <v>35</v>
      </c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 t="s">
        <v>27</v>
      </c>
      <c r="E21" s="40"/>
      <c r="F21" s="47">
        <f>SUM(F14:F20)</f>
        <v>0</v>
      </c>
      <c r="G21" s="47">
        <f>SUM(G14:G20)</f>
        <v>0</v>
      </c>
      <c r="H21" s="47">
        <f>SUM(H14:H20)</f>
        <v>0</v>
      </c>
      <c r="I21" s="47">
        <f>SUM(I14:I20)</f>
        <v>0</v>
      </c>
      <c r="J21" s="47">
        <f>SUM(J14:J20)</f>
        <v>0</v>
      </c>
      <c r="K21" s="41"/>
      <c r="L21" s="63">
        <f>SUM(L14:L20)</f>
        <v>0</v>
      </c>
    </row>
    <row r="22" spans="1:12" ht="15.75" thickBot="1">
      <c r="A22" s="42">
        <f>A6</f>
        <v>1</v>
      </c>
      <c r="B22" s="42">
        <f>B6</f>
        <v>1</v>
      </c>
      <c r="C22" s="135" t="s">
        <v>36</v>
      </c>
      <c r="D22" s="136"/>
      <c r="E22" s="43"/>
      <c r="F22" s="45">
        <f>F12+F21</f>
        <v>520</v>
      </c>
      <c r="G22" s="45">
        <f>G12+G21</f>
        <v>16</v>
      </c>
      <c r="H22" s="45">
        <f>H12+H21</f>
        <v>23</v>
      </c>
      <c r="I22" s="45">
        <f>I12+I21</f>
        <v>75</v>
      </c>
      <c r="J22" s="45">
        <f>J12+J21</f>
        <v>599</v>
      </c>
      <c r="K22" s="44"/>
      <c r="L22" s="52">
        <f>L12+L21</f>
        <v>53.91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55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59</v>
      </c>
      <c r="L23" s="81">
        <v>60.3</v>
      </c>
    </row>
    <row r="24" spans="1:12" ht="12.95" customHeight="1">
      <c r="A24" s="32"/>
      <c r="B24" s="32"/>
      <c r="C24" s="33"/>
      <c r="D24" s="33" t="s">
        <v>25</v>
      </c>
      <c r="E24" s="58" t="s">
        <v>56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60</v>
      </c>
      <c r="L24" s="65">
        <v>9.4</v>
      </c>
    </row>
    <row r="25" spans="1:12" ht="12.95" customHeight="1">
      <c r="A25" s="32"/>
      <c r="B25" s="32"/>
      <c r="C25" s="33"/>
      <c r="D25" s="33" t="s">
        <v>34</v>
      </c>
      <c r="E25" s="58" t="s">
        <v>57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61</v>
      </c>
      <c r="L25" s="65">
        <v>4.4800000000000004</v>
      </c>
    </row>
    <row r="26" spans="1:12" ht="12.95" customHeight="1">
      <c r="A26" s="32"/>
      <c r="B26" s="32"/>
      <c r="C26" s="33"/>
      <c r="D26" s="33" t="s">
        <v>35</v>
      </c>
      <c r="E26" s="58" t="s">
        <v>58</v>
      </c>
      <c r="F26" s="61">
        <v>20</v>
      </c>
      <c r="G26" s="61">
        <v>1</v>
      </c>
      <c r="H26" s="61">
        <v>0</v>
      </c>
      <c r="I26" s="68">
        <v>7</v>
      </c>
      <c r="J26" s="61">
        <v>35</v>
      </c>
      <c r="K26" s="71" t="s">
        <v>61</v>
      </c>
      <c r="L26" s="65">
        <v>1.04</v>
      </c>
    </row>
    <row r="27" spans="1:12" ht="15">
      <c r="A27" s="32"/>
      <c r="B27" s="32"/>
      <c r="C27" s="33"/>
      <c r="D27" s="55" t="s">
        <v>134</v>
      </c>
      <c r="E27" s="58" t="s">
        <v>41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47</v>
      </c>
      <c r="L27" s="65">
        <v>13.5</v>
      </c>
    </row>
    <row r="28" spans="1:12" ht="15">
      <c r="A28" s="32"/>
      <c r="B28" s="32"/>
      <c r="C28" s="33"/>
      <c r="D28" s="55" t="s">
        <v>134</v>
      </c>
      <c r="E28" s="59" t="s">
        <v>42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48</v>
      </c>
      <c r="L28" s="66">
        <v>16.43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788</v>
      </c>
      <c r="K29" s="41"/>
      <c r="L29" s="63">
        <f>SUM(L23:L28)</f>
        <v>105.15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 t="s">
        <v>30</v>
      </c>
      <c r="E30" s="58"/>
      <c r="F30" s="74"/>
      <c r="G30" s="74"/>
      <c r="H30" s="74"/>
      <c r="I30" s="75"/>
      <c r="J30" s="74"/>
      <c r="K30" s="76"/>
      <c r="L30" s="77"/>
    </row>
    <row r="31" spans="1:12" ht="15">
      <c r="A31" s="32"/>
      <c r="B31" s="32"/>
      <c r="C31" s="33"/>
      <c r="D31" s="33" t="s">
        <v>31</v>
      </c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 t="s">
        <v>32</v>
      </c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 t="s">
        <v>33</v>
      </c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 t="s">
        <v>34</v>
      </c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 t="s">
        <v>35</v>
      </c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 t="s">
        <v>27</v>
      </c>
      <c r="E38" s="40"/>
      <c r="F38" s="47">
        <f>SUM(F30:F37)</f>
        <v>0</v>
      </c>
      <c r="G38" s="47">
        <f>SUM(G30:G37)</f>
        <v>0</v>
      </c>
      <c r="H38" s="47">
        <f>SUM(H30:H37)</f>
        <v>0</v>
      </c>
      <c r="I38" s="47">
        <f>SUM(I30:I37)</f>
        <v>0</v>
      </c>
      <c r="J38" s="47">
        <f>SUM(J30:J37)</f>
        <v>0</v>
      </c>
      <c r="K38" s="47"/>
      <c r="L38" s="63">
        <f>SUM(L30:L37)</f>
        <v>0</v>
      </c>
    </row>
    <row r="39" spans="1:12" ht="15" customHeight="1" thickBot="1">
      <c r="A39" s="42">
        <f>A23</f>
        <v>1</v>
      </c>
      <c r="B39" s="42">
        <f>B23</f>
        <v>2</v>
      </c>
      <c r="C39" s="135" t="s">
        <v>36</v>
      </c>
      <c r="D39" s="136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788</v>
      </c>
      <c r="K39" s="44"/>
      <c r="L39" s="52">
        <f>L29+L38</f>
        <v>105.15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64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53</v>
      </c>
      <c r="L40" s="93">
        <v>44</v>
      </c>
    </row>
    <row r="41" spans="1:12" ht="15">
      <c r="A41" s="32"/>
      <c r="B41" s="32"/>
      <c r="C41" s="33"/>
      <c r="D41" s="54"/>
      <c r="E41" s="84" t="s">
        <v>65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68</v>
      </c>
      <c r="L41" s="97">
        <v>8.0299999999999994</v>
      </c>
    </row>
    <row r="42" spans="1:12" ht="15">
      <c r="A42" s="32"/>
      <c r="B42" s="32"/>
      <c r="C42" s="33"/>
      <c r="D42" s="33" t="s">
        <v>25</v>
      </c>
      <c r="E42" s="58" t="s">
        <v>66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69</v>
      </c>
      <c r="L42" s="65">
        <v>3.63</v>
      </c>
    </row>
    <row r="43" spans="1:12" ht="15">
      <c r="A43" s="32"/>
      <c r="B43" s="32"/>
      <c r="C43" s="33"/>
      <c r="D43" s="33" t="s">
        <v>34</v>
      </c>
      <c r="E43" s="58" t="s">
        <v>40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61</v>
      </c>
      <c r="L43" s="65">
        <v>2.69</v>
      </c>
    </row>
    <row r="44" spans="1:12" ht="15">
      <c r="A44" s="32"/>
      <c r="B44" s="32"/>
      <c r="C44" s="33"/>
      <c r="D44" s="33" t="s">
        <v>35</v>
      </c>
      <c r="E44" s="58" t="s">
        <v>52</v>
      </c>
      <c r="F44" s="61">
        <v>30</v>
      </c>
      <c r="G44" s="61">
        <v>2</v>
      </c>
      <c r="H44" s="61">
        <v>1</v>
      </c>
      <c r="I44" s="68">
        <v>10</v>
      </c>
      <c r="J44" s="61">
        <v>52</v>
      </c>
      <c r="K44" s="71" t="s">
        <v>61</v>
      </c>
      <c r="L44" s="65">
        <v>1.56</v>
      </c>
    </row>
    <row r="45" spans="1:12" ht="15">
      <c r="A45" s="32"/>
      <c r="B45" s="32"/>
      <c r="C45" s="33"/>
      <c r="D45" s="55" t="s">
        <v>136</v>
      </c>
      <c r="E45" s="58" t="s">
        <v>67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70</v>
      </c>
      <c r="L45" s="65">
        <v>10.56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26</v>
      </c>
      <c r="I49" s="47">
        <f>SUM(I40:I48)</f>
        <v>119</v>
      </c>
      <c r="J49" s="47">
        <f>SUM(J40:J48)</f>
        <v>761</v>
      </c>
      <c r="K49" s="41"/>
      <c r="L49" s="63">
        <f>SUM(L40:L48)</f>
        <v>70.47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 t="s">
        <v>29</v>
      </c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 t="s">
        <v>30</v>
      </c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 t="s">
        <v>31</v>
      </c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 t="s">
        <v>32</v>
      </c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 t="s">
        <v>25</v>
      </c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 t="s">
        <v>34</v>
      </c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 t="s">
        <v>35</v>
      </c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 t="s">
        <v>27</v>
      </c>
      <c r="E58" s="40"/>
      <c r="F58" s="41">
        <f>SUM(F50:F57)</f>
        <v>0</v>
      </c>
      <c r="G58" s="47">
        <f>SUM(G50:G57)</f>
        <v>0</v>
      </c>
      <c r="H58" s="47">
        <f>SUM(H50:H57)</f>
        <v>0</v>
      </c>
      <c r="I58" s="47">
        <f>SUM(I50:I57)</f>
        <v>0</v>
      </c>
      <c r="J58" s="47">
        <f>SUM(J50:J57)</f>
        <v>0</v>
      </c>
      <c r="K58" s="47"/>
      <c r="L58" s="63">
        <f>SUM(L50:L57)</f>
        <v>0</v>
      </c>
    </row>
    <row r="59" spans="1:12" ht="15" customHeight="1" thickBot="1">
      <c r="A59" s="42">
        <f>A40</f>
        <v>1</v>
      </c>
      <c r="B59" s="42">
        <f>B40</f>
        <v>3</v>
      </c>
      <c r="C59" s="135" t="s">
        <v>36</v>
      </c>
      <c r="D59" s="136"/>
      <c r="E59" s="43"/>
      <c r="F59" s="44">
        <f>F49+F58</f>
        <v>560</v>
      </c>
      <c r="G59" s="45">
        <f>G49+G58</f>
        <v>27</v>
      </c>
      <c r="H59" s="45">
        <f>H49+H58</f>
        <v>26</v>
      </c>
      <c r="I59" s="45">
        <f>I49+I58</f>
        <v>119</v>
      </c>
      <c r="J59" s="45">
        <f>J49+J58</f>
        <v>761</v>
      </c>
      <c r="K59" s="44"/>
      <c r="L59" s="99">
        <f>L49+L58</f>
        <v>70.47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77</v>
      </c>
      <c r="F60" s="91">
        <v>90</v>
      </c>
      <c r="G60" s="91">
        <v>15</v>
      </c>
      <c r="H60" s="91">
        <v>14</v>
      </c>
      <c r="I60" s="92">
        <v>2</v>
      </c>
      <c r="J60" s="91">
        <v>159</v>
      </c>
      <c r="K60" s="102" t="s">
        <v>80</v>
      </c>
      <c r="L60" s="93">
        <v>41.96</v>
      </c>
    </row>
    <row r="61" spans="1:12" ht="15">
      <c r="A61" s="32"/>
      <c r="B61" s="32"/>
      <c r="C61" s="33"/>
      <c r="D61" s="101"/>
      <c r="E61" s="84" t="s">
        <v>78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62</v>
      </c>
      <c r="L61" s="97">
        <v>6.54</v>
      </c>
    </row>
    <row r="62" spans="1:12" ht="15">
      <c r="A62" s="32"/>
      <c r="B62" s="32"/>
      <c r="C62" s="33"/>
      <c r="D62" s="33" t="s">
        <v>25</v>
      </c>
      <c r="E62" s="58" t="s">
        <v>79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81</v>
      </c>
      <c r="L62" s="65">
        <v>2.85</v>
      </c>
    </row>
    <row r="63" spans="1:12" ht="15">
      <c r="A63" s="32"/>
      <c r="B63" s="32"/>
      <c r="C63" s="33"/>
      <c r="D63" s="33" t="s">
        <v>34</v>
      </c>
      <c r="E63" s="58" t="s">
        <v>40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61</v>
      </c>
      <c r="L63" s="65">
        <v>2.69</v>
      </c>
    </row>
    <row r="64" spans="1:12" ht="15">
      <c r="A64" s="32"/>
      <c r="B64" s="32"/>
      <c r="C64" s="33"/>
      <c r="D64" s="33" t="s">
        <v>132</v>
      </c>
      <c r="E64" s="58" t="s">
        <v>52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61</v>
      </c>
      <c r="L64" s="65">
        <v>1.56</v>
      </c>
    </row>
    <row r="65" spans="1:12" ht="15">
      <c r="A65" s="32"/>
      <c r="B65" s="32"/>
      <c r="C65" s="33"/>
      <c r="D65" s="55" t="s">
        <v>134</v>
      </c>
      <c r="E65" s="58" t="s">
        <v>42</v>
      </c>
      <c r="F65" s="61">
        <v>10</v>
      </c>
      <c r="G65" s="61">
        <v>3</v>
      </c>
      <c r="H65" s="61">
        <v>3</v>
      </c>
      <c r="I65" s="68">
        <v>4</v>
      </c>
      <c r="J65" s="61">
        <v>40</v>
      </c>
      <c r="K65" s="71" t="s">
        <v>48</v>
      </c>
      <c r="L65" s="65">
        <v>5.83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83</v>
      </c>
      <c r="J67" s="47">
        <f>SUM(J60:J66)</f>
        <v>590</v>
      </c>
      <c r="K67" s="41"/>
      <c r="L67" s="63">
        <f>SUM(L60:L66)</f>
        <v>61.43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 t="s">
        <v>30</v>
      </c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 t="s">
        <v>31</v>
      </c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 t="s">
        <v>32</v>
      </c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 t="s">
        <v>25</v>
      </c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 t="s">
        <v>34</v>
      </c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 t="s">
        <v>35</v>
      </c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5" t="s">
        <v>36</v>
      </c>
      <c r="D78" s="136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83</v>
      </c>
      <c r="J78" s="45">
        <f>J67+J77</f>
        <v>590</v>
      </c>
      <c r="K78" s="44"/>
      <c r="L78" s="52">
        <f>L67+L77</f>
        <v>61.43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83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86</v>
      </c>
      <c r="L79" s="81">
        <v>29.51</v>
      </c>
    </row>
    <row r="80" spans="1:12" ht="15">
      <c r="A80" s="32"/>
      <c r="B80" s="32"/>
      <c r="C80" s="33"/>
      <c r="D80" s="54"/>
      <c r="E80" s="84" t="s">
        <v>72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75</v>
      </c>
      <c r="L80" s="97">
        <v>8.7100000000000009</v>
      </c>
    </row>
    <row r="81" spans="1:12" ht="15">
      <c r="A81" s="32"/>
      <c r="B81" s="32"/>
      <c r="C81" s="33"/>
      <c r="D81" s="33" t="s">
        <v>25</v>
      </c>
      <c r="E81" s="58" t="s">
        <v>51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54</v>
      </c>
      <c r="L81" s="65">
        <v>6.2</v>
      </c>
    </row>
    <row r="82" spans="1:12" ht="15">
      <c r="A82" s="32"/>
      <c r="B82" s="32"/>
      <c r="C82" s="33"/>
      <c r="D82" s="33" t="s">
        <v>34</v>
      </c>
      <c r="E82" s="58" t="s">
        <v>40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61</v>
      </c>
      <c r="L82" s="65">
        <v>2.69</v>
      </c>
    </row>
    <row r="83" spans="1:12" ht="15">
      <c r="A83" s="32"/>
      <c r="B83" s="32"/>
      <c r="C83" s="33"/>
      <c r="D83" s="33" t="s">
        <v>35</v>
      </c>
      <c r="E83" s="58" t="s">
        <v>52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61</v>
      </c>
      <c r="L83" s="65">
        <v>1.56</v>
      </c>
    </row>
    <row r="84" spans="1:12" ht="15">
      <c r="A84" s="32"/>
      <c r="B84" s="32"/>
      <c r="C84" s="33"/>
      <c r="D84" s="55" t="s">
        <v>134</v>
      </c>
      <c r="E84" s="105" t="s">
        <v>84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87</v>
      </c>
      <c r="L84" s="65">
        <v>12.61</v>
      </c>
    </row>
    <row r="85" spans="1:12" ht="15">
      <c r="A85" s="32"/>
      <c r="B85" s="32"/>
      <c r="C85" s="33"/>
      <c r="D85" s="56" t="s">
        <v>26</v>
      </c>
      <c r="E85" s="59" t="s">
        <v>85</v>
      </c>
      <c r="F85" s="62">
        <v>120</v>
      </c>
      <c r="G85" s="62">
        <v>1</v>
      </c>
      <c r="H85" s="62">
        <v>0</v>
      </c>
      <c r="I85" s="69">
        <v>13</v>
      </c>
      <c r="J85" s="62">
        <v>60</v>
      </c>
      <c r="K85" s="72" t="s">
        <v>88</v>
      </c>
      <c r="L85" s="66">
        <v>12.11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680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73.39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 t="s">
        <v>29</v>
      </c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 t="s">
        <v>30</v>
      </c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 t="s">
        <v>31</v>
      </c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 t="s">
        <v>32</v>
      </c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 t="s">
        <v>25</v>
      </c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 t="s">
        <v>34</v>
      </c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 t="s">
        <v>35</v>
      </c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5" t="s">
        <v>36</v>
      </c>
      <c r="D95" s="136"/>
      <c r="E95" s="43"/>
      <c r="F95" s="44">
        <f>F86+F94</f>
        <v>680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73.39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92</v>
      </c>
      <c r="F96" s="79">
        <v>160</v>
      </c>
      <c r="G96" s="79">
        <v>5</v>
      </c>
      <c r="H96" s="79">
        <v>7</v>
      </c>
      <c r="I96" s="80">
        <v>24</v>
      </c>
      <c r="J96" s="79">
        <v>150</v>
      </c>
      <c r="K96" s="70" t="s">
        <v>94</v>
      </c>
      <c r="L96" s="81">
        <v>15.93</v>
      </c>
    </row>
    <row r="97" spans="1:12" ht="15">
      <c r="A97" s="32"/>
      <c r="B97" s="32"/>
      <c r="C97" s="33"/>
      <c r="D97" s="33" t="s">
        <v>25</v>
      </c>
      <c r="E97" s="58" t="s">
        <v>39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45</v>
      </c>
      <c r="L97" s="65">
        <v>1.6</v>
      </c>
    </row>
    <row r="98" spans="1:12" ht="15">
      <c r="A98" s="32"/>
      <c r="B98" s="32"/>
      <c r="C98" s="33"/>
      <c r="D98" s="33" t="s">
        <v>34</v>
      </c>
      <c r="E98" s="58" t="s">
        <v>40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95</v>
      </c>
      <c r="L98" s="65">
        <v>3.58</v>
      </c>
    </row>
    <row r="99" spans="1:12" ht="15">
      <c r="A99" s="32"/>
      <c r="B99" s="32"/>
      <c r="C99" s="33"/>
      <c r="D99" s="55" t="s">
        <v>134</v>
      </c>
      <c r="E99" s="58" t="s">
        <v>93</v>
      </c>
      <c r="F99" s="61">
        <v>40</v>
      </c>
      <c r="G99" s="61">
        <v>5</v>
      </c>
      <c r="H99" s="61">
        <v>5</v>
      </c>
      <c r="I99" s="68">
        <v>1</v>
      </c>
      <c r="J99" s="61">
        <v>63</v>
      </c>
      <c r="K99" s="71" t="s">
        <v>96</v>
      </c>
      <c r="L99" s="65">
        <v>11.7</v>
      </c>
    </row>
    <row r="100" spans="1:12" ht="15">
      <c r="A100" s="32"/>
      <c r="B100" s="32"/>
      <c r="C100" s="33"/>
      <c r="D100" s="55" t="s">
        <v>134</v>
      </c>
      <c r="E100" s="59" t="s">
        <v>41</v>
      </c>
      <c r="F100" s="62">
        <v>20</v>
      </c>
      <c r="G100" s="62">
        <v>1</v>
      </c>
      <c r="H100" s="62">
        <v>16</v>
      </c>
      <c r="I100" s="69">
        <v>1</v>
      </c>
      <c r="J100" s="62">
        <v>154</v>
      </c>
      <c r="K100" s="72" t="s">
        <v>47</v>
      </c>
      <c r="L100" s="66">
        <v>13.5</v>
      </c>
    </row>
    <row r="101" spans="1:12" ht="15">
      <c r="A101" s="32"/>
      <c r="B101" s="32"/>
      <c r="C101" s="33"/>
      <c r="D101" s="56" t="s">
        <v>135</v>
      </c>
      <c r="E101" s="59" t="s">
        <v>43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49</v>
      </c>
      <c r="L101" s="66">
        <v>20.38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17</v>
      </c>
      <c r="H103" s="47">
        <f>SUM(H96:H102)</f>
        <v>32</v>
      </c>
      <c r="I103" s="47">
        <f>SUM(I96:I102)</f>
        <v>73</v>
      </c>
      <c r="J103" s="47">
        <f>SUM(J96:J102)</f>
        <v>606</v>
      </c>
      <c r="K103" s="41"/>
      <c r="L103" s="63">
        <f>SUM(L96:L102)</f>
        <v>66.69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 t="s">
        <v>30</v>
      </c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 t="s">
        <v>31</v>
      </c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 t="s">
        <v>32</v>
      </c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 t="s">
        <v>25</v>
      </c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 t="s">
        <v>34</v>
      </c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 t="s">
        <v>35</v>
      </c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5" t="s">
        <v>36</v>
      </c>
      <c r="D112" s="136"/>
      <c r="E112" s="43"/>
      <c r="F112" s="45">
        <f>F103+F111</f>
        <v>560</v>
      </c>
      <c r="G112" s="45">
        <f>G103+G111</f>
        <v>17</v>
      </c>
      <c r="H112" s="45">
        <f>H103+H111</f>
        <v>32</v>
      </c>
      <c r="I112" s="45">
        <f>I103+I111</f>
        <v>73</v>
      </c>
      <c r="J112" s="45">
        <f>J103+J111</f>
        <v>606</v>
      </c>
      <c r="K112" s="44"/>
      <c r="L112" s="52">
        <f>L103+L111</f>
        <v>66.69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97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74</v>
      </c>
      <c r="L113" s="93">
        <v>31.76</v>
      </c>
    </row>
    <row r="114" spans="1:12" ht="15">
      <c r="A114" s="32"/>
      <c r="B114" s="32"/>
      <c r="C114" s="33"/>
      <c r="D114" s="125"/>
      <c r="E114" s="84" t="s">
        <v>50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82</v>
      </c>
      <c r="L114" s="97">
        <v>10.1</v>
      </c>
    </row>
    <row r="115" spans="1:12" ht="15">
      <c r="A115" s="32"/>
      <c r="B115" s="32"/>
      <c r="C115" s="33"/>
      <c r="D115" s="33" t="s">
        <v>25</v>
      </c>
      <c r="E115" s="58" t="s">
        <v>66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69</v>
      </c>
      <c r="L115" s="65">
        <v>3.63</v>
      </c>
    </row>
    <row r="116" spans="1:12" ht="15">
      <c r="A116" s="32"/>
      <c r="B116" s="32"/>
      <c r="C116" s="33"/>
      <c r="D116" s="33" t="s">
        <v>34</v>
      </c>
      <c r="E116" s="58" t="s">
        <v>40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61</v>
      </c>
      <c r="L116" s="65">
        <v>2.69</v>
      </c>
    </row>
    <row r="117" spans="1:12" ht="15">
      <c r="A117" s="32"/>
      <c r="B117" s="32"/>
      <c r="C117" s="33"/>
      <c r="D117" s="33" t="s">
        <v>35</v>
      </c>
      <c r="E117" s="58" t="s">
        <v>52</v>
      </c>
      <c r="F117" s="61">
        <v>30</v>
      </c>
      <c r="G117" s="61">
        <v>2</v>
      </c>
      <c r="H117" s="61">
        <v>1</v>
      </c>
      <c r="I117" s="68">
        <v>10</v>
      </c>
      <c r="J117" s="61">
        <v>52</v>
      </c>
      <c r="K117" s="71" t="s">
        <v>61</v>
      </c>
      <c r="L117" s="65">
        <v>1.56</v>
      </c>
    </row>
    <row r="118" spans="1:12" ht="15">
      <c r="A118" s="32"/>
      <c r="B118" s="32"/>
      <c r="C118" s="33"/>
      <c r="D118" s="55" t="s">
        <v>134</v>
      </c>
      <c r="E118" s="58" t="s">
        <v>98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87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21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64.040000000000006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 t="s">
        <v>29</v>
      </c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 t="s">
        <v>30</v>
      </c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 t="s">
        <v>31</v>
      </c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 t="s">
        <v>32</v>
      </c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 t="s">
        <v>33</v>
      </c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 t="s">
        <v>34</v>
      </c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 t="s">
        <v>35</v>
      </c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5" t="s">
        <v>36</v>
      </c>
      <c r="D131" s="136"/>
      <c r="E131" s="43"/>
      <c r="F131" s="45">
        <f>F120+F130</f>
        <v>560</v>
      </c>
      <c r="G131" s="45">
        <f>G120+G130</f>
        <v>24</v>
      </c>
      <c r="H131" s="45">
        <f>H120+H130</f>
        <v>21</v>
      </c>
      <c r="I131" s="45">
        <f>I120+I130</f>
        <v>87</v>
      </c>
      <c r="J131" s="45">
        <f>J120+J130</f>
        <v>650</v>
      </c>
      <c r="K131" s="44"/>
      <c r="L131" s="99">
        <f>L120+L130</f>
        <v>64.040000000000006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89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90</v>
      </c>
      <c r="L132" s="93">
        <v>35.4</v>
      </c>
    </row>
    <row r="133" spans="1:12" ht="15">
      <c r="A133" s="124"/>
      <c r="B133" s="124"/>
      <c r="C133" s="126"/>
      <c r="D133" s="125"/>
      <c r="E133" s="84" t="s">
        <v>65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68</v>
      </c>
      <c r="L133" s="97">
        <v>8.0299999999999994</v>
      </c>
    </row>
    <row r="134" spans="1:12" ht="15">
      <c r="A134" s="32"/>
      <c r="B134" s="32"/>
      <c r="C134" s="33"/>
      <c r="D134" s="33" t="s">
        <v>25</v>
      </c>
      <c r="E134" s="58" t="s">
        <v>79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102</v>
      </c>
      <c r="L134" s="65">
        <v>2.85</v>
      </c>
    </row>
    <row r="135" spans="1:12" ht="15" customHeight="1">
      <c r="A135" s="32"/>
      <c r="B135" s="32"/>
      <c r="C135" s="33"/>
      <c r="D135" s="33" t="s">
        <v>34</v>
      </c>
      <c r="E135" s="58" t="s">
        <v>40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61</v>
      </c>
      <c r="L135" s="65">
        <v>2.69</v>
      </c>
    </row>
    <row r="136" spans="1:12" ht="15">
      <c r="A136" s="32"/>
      <c r="B136" s="32"/>
      <c r="C136" s="33"/>
      <c r="D136" s="33" t="s">
        <v>35</v>
      </c>
      <c r="E136" s="58" t="s">
        <v>52</v>
      </c>
      <c r="F136" s="61">
        <v>30</v>
      </c>
      <c r="G136" s="61">
        <v>2</v>
      </c>
      <c r="H136" s="61">
        <v>1</v>
      </c>
      <c r="I136" s="68">
        <v>10</v>
      </c>
      <c r="J136" s="61">
        <v>52</v>
      </c>
      <c r="K136" s="71" t="s">
        <v>61</v>
      </c>
      <c r="L136" s="65">
        <v>1.56</v>
      </c>
    </row>
    <row r="137" spans="1:12" ht="15">
      <c r="A137" s="32"/>
      <c r="B137" s="32"/>
      <c r="C137" s="33"/>
      <c r="D137" s="104" t="s">
        <v>134</v>
      </c>
      <c r="E137" s="105" t="s">
        <v>101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103</v>
      </c>
      <c r="L137" s="65">
        <v>8.06</v>
      </c>
    </row>
    <row r="138" spans="1:12" ht="15">
      <c r="A138" s="32"/>
      <c r="B138" s="32"/>
      <c r="C138" s="33"/>
      <c r="D138" s="112" t="s">
        <v>26</v>
      </c>
      <c r="E138" s="113" t="s">
        <v>85</v>
      </c>
      <c r="F138" s="62">
        <v>120</v>
      </c>
      <c r="G138" s="62">
        <v>1</v>
      </c>
      <c r="H138" s="62">
        <v>0</v>
      </c>
      <c r="I138" s="69">
        <v>13</v>
      </c>
      <c r="J138" s="62">
        <v>60</v>
      </c>
      <c r="K138" s="114" t="s">
        <v>104</v>
      </c>
      <c r="L138" s="66">
        <v>12.11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687</v>
      </c>
      <c r="G139" s="47">
        <f>SUM(G132:G138)</f>
        <v>28</v>
      </c>
      <c r="H139" s="47">
        <f>SUM(H132:H138)</f>
        <v>32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 t="s">
        <v>30</v>
      </c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 t="s">
        <v>31</v>
      </c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 t="s">
        <v>32</v>
      </c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 t="s">
        <v>25</v>
      </c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 t="s">
        <v>34</v>
      </c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 t="s">
        <v>35</v>
      </c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5" t="s">
        <v>36</v>
      </c>
      <c r="D150" s="136"/>
      <c r="E150" s="43"/>
      <c r="F150" s="45">
        <f>F139+F149</f>
        <v>687</v>
      </c>
      <c r="G150" s="45">
        <f>G139+G149</f>
        <v>28</v>
      </c>
      <c r="H150" s="45">
        <f>H139+H149</f>
        <v>32</v>
      </c>
      <c r="I150" s="45">
        <f>I139+I149</f>
        <v>151</v>
      </c>
      <c r="J150" s="45">
        <f>J139+J149</f>
        <v>851</v>
      </c>
      <c r="K150" s="44"/>
      <c r="L150" s="99">
        <f>L139+L149</f>
        <v>70.7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105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106</v>
      </c>
      <c r="L151" s="93">
        <v>51.42</v>
      </c>
    </row>
    <row r="152" spans="1:13" ht="15">
      <c r="A152" s="32"/>
      <c r="B152" s="32"/>
      <c r="C152" s="33"/>
      <c r="D152" s="125"/>
      <c r="E152" s="84" t="s">
        <v>78</v>
      </c>
      <c r="F152" s="94">
        <v>150</v>
      </c>
      <c r="G152" s="94">
        <v>5</v>
      </c>
      <c r="H152" s="94">
        <v>6</v>
      </c>
      <c r="I152" s="95">
        <v>35</v>
      </c>
      <c r="J152" s="94">
        <v>196</v>
      </c>
      <c r="K152" s="100" t="s">
        <v>107</v>
      </c>
      <c r="L152" s="97">
        <v>6.54</v>
      </c>
    </row>
    <row r="153" spans="1:13" ht="15">
      <c r="A153" s="32"/>
      <c r="B153" s="32"/>
      <c r="C153" s="33"/>
      <c r="D153" s="33" t="s">
        <v>25</v>
      </c>
      <c r="E153" s="58" t="s">
        <v>56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60</v>
      </c>
      <c r="L153" s="65">
        <v>9.4</v>
      </c>
    </row>
    <row r="154" spans="1:13" ht="15">
      <c r="A154" s="32"/>
      <c r="B154" s="32"/>
      <c r="C154" s="33"/>
      <c r="D154" s="33" t="s">
        <v>34</v>
      </c>
      <c r="E154" s="58" t="s">
        <v>40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61</v>
      </c>
      <c r="L154" s="65">
        <v>2.69</v>
      </c>
    </row>
    <row r="155" spans="1:13" ht="15">
      <c r="A155" s="32"/>
      <c r="B155" s="32"/>
      <c r="C155" s="33"/>
      <c r="D155" s="33" t="s">
        <v>35</v>
      </c>
      <c r="E155" s="58" t="s">
        <v>52</v>
      </c>
      <c r="F155" s="61">
        <v>30</v>
      </c>
      <c r="G155" s="61">
        <v>2</v>
      </c>
      <c r="H155" s="61">
        <v>1</v>
      </c>
      <c r="I155" s="68">
        <v>10</v>
      </c>
      <c r="J155" s="61">
        <v>61</v>
      </c>
      <c r="K155" s="71" t="s">
        <v>61</v>
      </c>
      <c r="L155" s="65">
        <v>1.56</v>
      </c>
      <c r="M155" s="1">
        <v>0</v>
      </c>
    </row>
    <row r="156" spans="1:13" ht="15">
      <c r="A156" s="32"/>
      <c r="B156" s="32"/>
      <c r="C156" s="33"/>
      <c r="D156" s="104" t="s">
        <v>134</v>
      </c>
      <c r="E156" s="58" t="s">
        <v>42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48</v>
      </c>
      <c r="L156" s="65">
        <v>11.13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40</v>
      </c>
      <c r="H158" s="47">
        <f>SUM(H151:H157)</f>
        <v>28</v>
      </c>
      <c r="I158" s="47">
        <f>SUM(I151:I157)</f>
        <v>111</v>
      </c>
      <c r="J158" s="47">
        <f>SUM(J151:J157)</f>
        <v>751</v>
      </c>
      <c r="K158" s="41"/>
      <c r="L158" s="63">
        <f>SUM(L151:L157)</f>
        <v>82.74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 t="s">
        <v>30</v>
      </c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 t="s">
        <v>31</v>
      </c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 t="s">
        <v>32</v>
      </c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 t="s">
        <v>25</v>
      </c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 t="s">
        <v>34</v>
      </c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 t="s">
        <v>35</v>
      </c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5" t="s">
        <v>36</v>
      </c>
      <c r="D168" s="136"/>
      <c r="E168" s="43"/>
      <c r="F168" s="45">
        <f>F158+F167</f>
        <v>520</v>
      </c>
      <c r="G168" s="45">
        <f>G158+G167</f>
        <v>40</v>
      </c>
      <c r="H168" s="45">
        <f>H158+H167</f>
        <v>28</v>
      </c>
      <c r="I168" s="45">
        <f>I158+I167</f>
        <v>111</v>
      </c>
      <c r="J168" s="45">
        <f>J158+J167</f>
        <v>751</v>
      </c>
      <c r="K168" s="44"/>
      <c r="L168" s="52">
        <f>L158+L167</f>
        <v>82.74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109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90</v>
      </c>
      <c r="L169" s="93">
        <v>35.4</v>
      </c>
    </row>
    <row r="170" spans="1:12" ht="15">
      <c r="A170" s="32"/>
      <c r="B170" s="32"/>
      <c r="C170" s="33"/>
      <c r="D170" s="125"/>
      <c r="E170" s="84" t="s">
        <v>72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75</v>
      </c>
      <c r="L170" s="97">
        <v>8.7100000000000009</v>
      </c>
    </row>
    <row r="171" spans="1:12" ht="15">
      <c r="A171" s="32"/>
      <c r="B171" s="32"/>
      <c r="C171" s="33"/>
      <c r="D171" s="33" t="s">
        <v>25</v>
      </c>
      <c r="E171" s="58" t="s">
        <v>39</v>
      </c>
      <c r="F171" s="61">
        <v>200</v>
      </c>
      <c r="G171" s="61">
        <v>1</v>
      </c>
      <c r="H171" s="61">
        <v>0</v>
      </c>
      <c r="I171" s="68">
        <v>32</v>
      </c>
      <c r="J171" s="61">
        <v>126</v>
      </c>
      <c r="K171" s="71" t="s">
        <v>45</v>
      </c>
      <c r="L171" s="65">
        <v>1.6</v>
      </c>
    </row>
    <row r="172" spans="1:12" ht="15">
      <c r="A172" s="32"/>
      <c r="B172" s="32"/>
      <c r="C172" s="33"/>
      <c r="D172" s="33" t="s">
        <v>34</v>
      </c>
      <c r="E172" s="58" t="s">
        <v>40</v>
      </c>
      <c r="F172" s="61">
        <v>40</v>
      </c>
      <c r="G172" s="61">
        <v>4</v>
      </c>
      <c r="H172" s="61">
        <v>2</v>
      </c>
      <c r="I172" s="68">
        <v>17</v>
      </c>
      <c r="J172" s="61">
        <v>87.5</v>
      </c>
      <c r="K172" s="71" t="s">
        <v>61</v>
      </c>
      <c r="L172" s="65">
        <v>3.58</v>
      </c>
    </row>
    <row r="173" spans="1:12" ht="15">
      <c r="A173" s="32"/>
      <c r="B173" s="32"/>
      <c r="C173" s="33"/>
      <c r="D173" s="33" t="s">
        <v>35</v>
      </c>
      <c r="E173" s="58" t="s">
        <v>52</v>
      </c>
      <c r="F173" s="61">
        <v>28</v>
      </c>
      <c r="G173" s="61">
        <v>3</v>
      </c>
      <c r="H173" s="61">
        <v>0</v>
      </c>
      <c r="I173" s="68">
        <v>14</v>
      </c>
      <c r="J173" s="61">
        <v>69</v>
      </c>
      <c r="K173" s="71" t="s">
        <v>61</v>
      </c>
      <c r="L173" s="65">
        <v>1.45</v>
      </c>
    </row>
    <row r="174" spans="1:12" ht="15">
      <c r="A174" s="32"/>
      <c r="B174" s="32"/>
      <c r="C174" s="33"/>
      <c r="D174" s="104" t="s">
        <v>134</v>
      </c>
      <c r="E174" s="58" t="s">
        <v>67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70</v>
      </c>
      <c r="L174" s="65">
        <v>12.13</v>
      </c>
    </row>
    <row r="175" spans="1:12" ht="15">
      <c r="A175" s="32"/>
      <c r="B175" s="32"/>
      <c r="C175" s="33"/>
      <c r="D175" s="56" t="s">
        <v>26</v>
      </c>
      <c r="E175" s="59" t="s">
        <v>85</v>
      </c>
      <c r="F175" s="61">
        <v>120</v>
      </c>
      <c r="G175" s="62">
        <v>1</v>
      </c>
      <c r="H175" s="61">
        <v>0</v>
      </c>
      <c r="I175" s="68">
        <v>13</v>
      </c>
      <c r="J175" s="61">
        <v>60</v>
      </c>
      <c r="K175" s="72" t="s">
        <v>110</v>
      </c>
      <c r="L175" s="66">
        <v>12.11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688</v>
      </c>
      <c r="G176" s="47">
        <f>SUM(G169:G175)</f>
        <v>22</v>
      </c>
      <c r="H176" s="47">
        <f>SUM(H169:H175)</f>
        <v>27</v>
      </c>
      <c r="I176" s="47">
        <f>SUM(I169:I175)</f>
        <v>102</v>
      </c>
      <c r="J176" s="47">
        <f>SUM(J169:J175)</f>
        <v>777.5</v>
      </c>
      <c r="K176" s="41"/>
      <c r="L176" s="63">
        <f>SUM(L169:L175)</f>
        <v>74.98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 t="s">
        <v>30</v>
      </c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 t="s">
        <v>31</v>
      </c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 t="s">
        <v>32</v>
      </c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2" t="s">
        <v>25</v>
      </c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 t="s">
        <v>34</v>
      </c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 t="s">
        <v>35</v>
      </c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5" t="s">
        <v>36</v>
      </c>
      <c r="D185" s="136"/>
      <c r="E185" s="43"/>
      <c r="F185" s="45">
        <f>F176+F184</f>
        <v>688</v>
      </c>
      <c r="G185" s="45">
        <f>G176+G184</f>
        <v>22</v>
      </c>
      <c r="H185" s="45">
        <f>H176+H184</f>
        <v>27</v>
      </c>
      <c r="I185" s="45">
        <f>I176+I184</f>
        <v>102</v>
      </c>
      <c r="J185" s="45">
        <f>J176+J184</f>
        <v>777.5</v>
      </c>
      <c r="K185" s="44"/>
      <c r="L185" s="52">
        <f>L176+L184</f>
        <v>74.98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38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113</v>
      </c>
      <c r="L186" s="93">
        <v>14.7</v>
      </c>
    </row>
    <row r="187" spans="1:12" ht="15">
      <c r="A187" s="32"/>
      <c r="B187" s="32"/>
      <c r="C187" s="33"/>
      <c r="D187" s="33" t="s">
        <v>25</v>
      </c>
      <c r="E187" s="58" t="s">
        <v>111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114</v>
      </c>
      <c r="L187" s="65">
        <v>1.6</v>
      </c>
    </row>
    <row r="188" spans="1:12" ht="15">
      <c r="A188" s="32"/>
      <c r="B188" s="32"/>
      <c r="C188" s="33"/>
      <c r="D188" s="33" t="s">
        <v>34</v>
      </c>
      <c r="E188" s="58" t="s">
        <v>40</v>
      </c>
      <c r="F188" s="61">
        <v>30</v>
      </c>
      <c r="G188" s="61">
        <v>3</v>
      </c>
      <c r="H188" s="61">
        <v>1.1599999999999999</v>
      </c>
      <c r="I188" s="68">
        <v>24</v>
      </c>
      <c r="J188" s="61">
        <v>71</v>
      </c>
      <c r="K188" s="71" t="s">
        <v>61</v>
      </c>
      <c r="L188" s="65">
        <v>2.69</v>
      </c>
    </row>
    <row r="189" spans="1:12" ht="15">
      <c r="A189" s="32"/>
      <c r="B189" s="32"/>
      <c r="C189" s="33"/>
      <c r="D189" s="104" t="s">
        <v>134</v>
      </c>
      <c r="E189" s="58" t="s">
        <v>112</v>
      </c>
      <c r="F189" s="61">
        <v>40</v>
      </c>
      <c r="G189" s="61">
        <v>11</v>
      </c>
      <c r="H189" s="61">
        <v>3</v>
      </c>
      <c r="I189" s="68">
        <v>20</v>
      </c>
      <c r="J189" s="61">
        <v>121</v>
      </c>
      <c r="K189" s="71" t="s">
        <v>115</v>
      </c>
      <c r="L189" s="65">
        <v>4.3</v>
      </c>
    </row>
    <row r="190" spans="1:12" ht="15">
      <c r="A190" s="32"/>
      <c r="B190" s="32"/>
      <c r="C190" s="33"/>
      <c r="D190" s="55" t="s">
        <v>135</v>
      </c>
      <c r="E190" s="59" t="s">
        <v>43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49</v>
      </c>
      <c r="L190" s="65">
        <v>20.38</v>
      </c>
    </row>
    <row r="191" spans="1:12" ht="15">
      <c r="A191" s="32"/>
      <c r="B191" s="32"/>
      <c r="C191" s="33"/>
      <c r="D191" s="104" t="s">
        <v>134</v>
      </c>
      <c r="E191" s="58" t="s">
        <v>41</v>
      </c>
      <c r="F191" s="61">
        <v>20</v>
      </c>
      <c r="G191" s="61">
        <v>1</v>
      </c>
      <c r="H191" s="61">
        <v>16</v>
      </c>
      <c r="I191" s="68">
        <v>1</v>
      </c>
      <c r="J191" s="61">
        <v>154</v>
      </c>
      <c r="K191" s="71" t="s">
        <v>47</v>
      </c>
      <c r="L191" s="65">
        <v>13.5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</v>
      </c>
      <c r="H192" s="47">
        <f>SUM(H186:H191)</f>
        <v>29.16</v>
      </c>
      <c r="I192" s="47">
        <f>SUM(I186:I191)</f>
        <v>89</v>
      </c>
      <c r="J192" s="47">
        <f>SUM(J186:J191)</f>
        <v>643</v>
      </c>
      <c r="K192" s="41"/>
      <c r="L192" s="131">
        <f>SUM(L186:L191)</f>
        <v>57.17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 t="s">
        <v>29</v>
      </c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 t="s">
        <v>30</v>
      </c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 t="s">
        <v>31</v>
      </c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 t="s">
        <v>32</v>
      </c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8" t="s">
        <v>33</v>
      </c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 t="s">
        <v>34</v>
      </c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 t="s">
        <v>35</v>
      </c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5" t="s">
        <v>36</v>
      </c>
      <c r="D201" s="136"/>
      <c r="E201" s="43"/>
      <c r="F201" s="45">
        <f>F192+F200</f>
        <v>550</v>
      </c>
      <c r="G201" s="45">
        <f>G192+G200</f>
        <v>30</v>
      </c>
      <c r="H201" s="45">
        <f>H192+H200</f>
        <v>29.16</v>
      </c>
      <c r="I201" s="45">
        <f>I192+I200</f>
        <v>89</v>
      </c>
      <c r="J201" s="45">
        <f>J192+J200</f>
        <v>643</v>
      </c>
      <c r="K201" s="45"/>
      <c r="L201" s="52">
        <f>L192+L200</f>
        <v>57.17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5" t="s">
        <v>55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6" t="s">
        <v>59</v>
      </c>
      <c r="L202" s="93">
        <v>60.3</v>
      </c>
    </row>
    <row r="203" spans="1:12" ht="12.95" customHeight="1">
      <c r="A203" s="32"/>
      <c r="B203" s="32"/>
      <c r="C203" s="33"/>
      <c r="D203" s="33" t="s">
        <v>25</v>
      </c>
      <c r="E203" s="58" t="s">
        <v>56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60</v>
      </c>
      <c r="L203" s="65">
        <v>9.4</v>
      </c>
    </row>
    <row r="204" spans="1:12" ht="15">
      <c r="A204" s="32"/>
      <c r="B204" s="32"/>
      <c r="C204" s="33"/>
      <c r="D204" s="33" t="s">
        <v>34</v>
      </c>
      <c r="E204" s="58" t="s">
        <v>40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61</v>
      </c>
      <c r="L204" s="65">
        <v>4.4800000000000004</v>
      </c>
    </row>
    <row r="205" spans="1:12" ht="12.95" customHeight="1">
      <c r="A205" s="32"/>
      <c r="B205" s="32"/>
      <c r="C205" s="33"/>
      <c r="D205" s="33" t="s">
        <v>35</v>
      </c>
      <c r="E205" s="58" t="s">
        <v>52</v>
      </c>
      <c r="F205" s="61">
        <v>20</v>
      </c>
      <c r="G205" s="61">
        <v>2</v>
      </c>
      <c r="H205" s="61">
        <v>0</v>
      </c>
      <c r="I205" s="68">
        <v>7</v>
      </c>
      <c r="J205" s="61">
        <v>35</v>
      </c>
      <c r="K205" s="71" t="s">
        <v>61</v>
      </c>
      <c r="L205" s="65">
        <v>1.04</v>
      </c>
    </row>
    <row r="206" spans="1:12" ht="12.95" customHeight="1">
      <c r="A206" s="32"/>
      <c r="B206" s="32"/>
      <c r="C206" s="33"/>
      <c r="D206" s="104" t="s">
        <v>134</v>
      </c>
      <c r="E206" s="58" t="s">
        <v>41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47</v>
      </c>
      <c r="L206" s="65">
        <v>13.5</v>
      </c>
    </row>
    <row r="207" spans="1:12" ht="15">
      <c r="A207" s="32"/>
      <c r="B207" s="32"/>
      <c r="C207" s="33"/>
      <c r="D207" s="104" t="s">
        <v>134</v>
      </c>
      <c r="E207" s="59" t="s">
        <v>42</v>
      </c>
      <c r="F207" s="62">
        <v>30</v>
      </c>
      <c r="G207" s="62">
        <v>8</v>
      </c>
      <c r="H207" s="62">
        <v>8</v>
      </c>
      <c r="I207" s="68">
        <v>6</v>
      </c>
      <c r="J207" s="61">
        <v>80</v>
      </c>
      <c r="K207" s="72" t="s">
        <v>48</v>
      </c>
      <c r="L207" s="66">
        <v>16.43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36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105.15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 t="s">
        <v>30</v>
      </c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 t="s">
        <v>31</v>
      </c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 t="s">
        <v>32</v>
      </c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 t="s">
        <v>25</v>
      </c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 t="s">
        <v>34</v>
      </c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 t="s">
        <v>35</v>
      </c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7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5" t="s">
        <v>36</v>
      </c>
      <c r="D216" s="136"/>
      <c r="E216" s="43"/>
      <c r="F216" s="45">
        <f>F208+F215</f>
        <v>500</v>
      </c>
      <c r="G216" s="45">
        <f>G208+G215</f>
        <v>36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105.15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116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118</v>
      </c>
      <c r="L217" s="81">
        <v>56.95</v>
      </c>
    </row>
    <row r="218" spans="1:12" ht="15">
      <c r="A218" s="32"/>
      <c r="B218" s="32"/>
      <c r="C218" s="33"/>
      <c r="D218" s="125"/>
      <c r="E218" s="84" t="s">
        <v>117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68</v>
      </c>
      <c r="L218" s="97">
        <v>10.1</v>
      </c>
    </row>
    <row r="219" spans="1:12" ht="15">
      <c r="A219" s="32"/>
      <c r="B219" s="32"/>
      <c r="C219" s="33"/>
      <c r="D219" s="33" t="s">
        <v>25</v>
      </c>
      <c r="E219" s="58" t="s">
        <v>73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76</v>
      </c>
      <c r="L219" s="65">
        <v>4.22</v>
      </c>
    </row>
    <row r="220" spans="1:12" ht="15">
      <c r="A220" s="32"/>
      <c r="B220" s="32"/>
      <c r="C220" s="33"/>
      <c r="D220" s="33" t="s">
        <v>34</v>
      </c>
      <c r="E220" s="58" t="s">
        <v>40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61</v>
      </c>
      <c r="L220" s="65">
        <v>2.69</v>
      </c>
    </row>
    <row r="221" spans="1:12" ht="15">
      <c r="A221" s="32"/>
      <c r="B221" s="32"/>
      <c r="C221" s="33"/>
      <c r="D221" s="33" t="s">
        <v>35</v>
      </c>
      <c r="E221" s="58" t="s">
        <v>52</v>
      </c>
      <c r="F221" s="61">
        <v>30</v>
      </c>
      <c r="G221" s="61">
        <v>2</v>
      </c>
      <c r="H221" s="61">
        <v>0</v>
      </c>
      <c r="I221" s="68">
        <v>9</v>
      </c>
      <c r="J221" s="61">
        <v>52</v>
      </c>
      <c r="K221" s="71" t="s">
        <v>61</v>
      </c>
      <c r="L221" s="65">
        <v>1.56</v>
      </c>
    </row>
    <row r="222" spans="1:12" ht="15">
      <c r="A222" s="32"/>
      <c r="B222" s="32"/>
      <c r="C222" s="33"/>
      <c r="D222" s="104" t="s">
        <v>134</v>
      </c>
      <c r="E222" s="58" t="s">
        <v>101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103</v>
      </c>
      <c r="L222" s="65">
        <v>8.06</v>
      </c>
    </row>
    <row r="223" spans="1:12" ht="15">
      <c r="A223" s="32"/>
      <c r="B223" s="32"/>
      <c r="C223" s="33"/>
      <c r="D223" s="55" t="s">
        <v>26</v>
      </c>
      <c r="E223" s="59" t="s">
        <v>85</v>
      </c>
      <c r="F223" s="62">
        <v>100</v>
      </c>
      <c r="G223" s="62">
        <v>1</v>
      </c>
      <c r="H223" s="62">
        <v>0</v>
      </c>
      <c r="I223" s="69">
        <v>12</v>
      </c>
      <c r="J223" s="62">
        <v>58</v>
      </c>
      <c r="K223" s="72" t="s">
        <v>110</v>
      </c>
      <c r="L223" s="66">
        <v>10.1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660</v>
      </c>
      <c r="G226" s="47">
        <f>SUM(G217:G225)</f>
        <v>35</v>
      </c>
      <c r="H226" s="47">
        <f>SUM(H217:H225)</f>
        <v>30</v>
      </c>
      <c r="I226" s="47">
        <f>SUM(I217:I225)</f>
        <v>137</v>
      </c>
      <c r="J226" s="47">
        <f>SUM(J217:J225)</f>
        <v>875</v>
      </c>
      <c r="K226" s="41"/>
      <c r="L226" s="63">
        <f>SUM(L217:L225)</f>
        <v>93.679999999999993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 t="s">
        <v>29</v>
      </c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 t="s">
        <v>30</v>
      </c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 t="s">
        <v>31</v>
      </c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 t="s">
        <v>32</v>
      </c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 t="s">
        <v>25</v>
      </c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 t="s">
        <v>34</v>
      </c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 t="s">
        <v>35</v>
      </c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5" t="s">
        <v>36</v>
      </c>
      <c r="D236" s="136"/>
      <c r="E236" s="43"/>
      <c r="F236" s="45">
        <f>F226+F235</f>
        <v>660</v>
      </c>
      <c r="G236" s="45">
        <f>G226+G235</f>
        <v>35</v>
      </c>
      <c r="H236" s="45">
        <f>H226+H235</f>
        <v>30</v>
      </c>
      <c r="I236" s="45">
        <f>I226+I235</f>
        <v>137</v>
      </c>
      <c r="J236" s="45">
        <f>J226+J235</f>
        <v>875</v>
      </c>
      <c r="K236" s="44"/>
      <c r="L236" s="52">
        <f>L226+L235</f>
        <v>93.679999999999993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119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120</v>
      </c>
      <c r="L237" s="93">
        <v>39.299999999999997</v>
      </c>
    </row>
    <row r="238" spans="1:12" ht="15">
      <c r="A238" s="32"/>
      <c r="B238" s="32"/>
      <c r="C238" s="33"/>
      <c r="D238" s="125"/>
      <c r="E238" s="84" t="s">
        <v>78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62</v>
      </c>
      <c r="L238" s="97">
        <v>6.54</v>
      </c>
    </row>
    <row r="239" spans="1:12" ht="15">
      <c r="A239" s="32"/>
      <c r="B239" s="32"/>
      <c r="C239" s="33"/>
      <c r="D239" s="33" t="s">
        <v>25</v>
      </c>
      <c r="E239" s="58" t="s">
        <v>79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102</v>
      </c>
      <c r="L239" s="65">
        <v>2.85</v>
      </c>
    </row>
    <row r="240" spans="1:12" ht="15">
      <c r="A240" s="32"/>
      <c r="B240" s="32"/>
      <c r="C240" s="33"/>
      <c r="D240" s="33" t="s">
        <v>34</v>
      </c>
      <c r="E240" s="58" t="s">
        <v>40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121</v>
      </c>
      <c r="L240" s="65">
        <v>2.69</v>
      </c>
    </row>
    <row r="241" spans="1:12" ht="15">
      <c r="A241" s="32"/>
      <c r="B241" s="32"/>
      <c r="C241" s="33"/>
      <c r="D241" s="33" t="s">
        <v>35</v>
      </c>
      <c r="E241" s="58" t="s">
        <v>52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121</v>
      </c>
      <c r="L241" s="65">
        <v>1.56</v>
      </c>
    </row>
    <row r="242" spans="1:12" ht="15">
      <c r="A242" s="32"/>
      <c r="B242" s="32"/>
      <c r="C242" s="33"/>
      <c r="D242" s="104" t="s">
        <v>134</v>
      </c>
      <c r="E242" s="58" t="s">
        <v>84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87</v>
      </c>
      <c r="L242" s="65">
        <v>12.61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65.55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 t="s">
        <v>29</v>
      </c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 t="s">
        <v>30</v>
      </c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 t="s">
        <v>31</v>
      </c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 t="s">
        <v>25</v>
      </c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 t="s">
        <v>34</v>
      </c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 t="s">
        <v>35</v>
      </c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7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19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5" t="s">
        <v>36</v>
      </c>
      <c r="D254" s="136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65.55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71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74</v>
      </c>
      <c r="L255" s="93">
        <v>34.67</v>
      </c>
    </row>
    <row r="256" spans="1:12" ht="15">
      <c r="A256" s="32"/>
      <c r="B256" s="32"/>
      <c r="C256" s="33"/>
      <c r="D256" s="125"/>
      <c r="E256" s="84" t="s">
        <v>72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75</v>
      </c>
      <c r="L256" s="97">
        <v>8.7100000000000009</v>
      </c>
    </row>
    <row r="257" spans="1:12" ht="15">
      <c r="A257" s="32"/>
      <c r="B257" s="32"/>
      <c r="C257" s="33"/>
      <c r="D257" s="33" t="s">
        <v>25</v>
      </c>
      <c r="E257" s="58" t="s">
        <v>51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54</v>
      </c>
      <c r="L257" s="65">
        <v>6.2</v>
      </c>
    </row>
    <row r="258" spans="1:12" ht="15">
      <c r="A258" s="32"/>
      <c r="B258" s="32"/>
      <c r="C258" s="33"/>
      <c r="D258" s="33" t="s">
        <v>34</v>
      </c>
      <c r="E258" s="58" t="s">
        <v>40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63</v>
      </c>
      <c r="L258" s="65">
        <v>2.69</v>
      </c>
    </row>
    <row r="259" spans="1:12" ht="15">
      <c r="A259" s="32"/>
      <c r="B259" s="32"/>
      <c r="C259" s="33"/>
      <c r="D259" s="33" t="s">
        <v>35</v>
      </c>
      <c r="E259" s="58" t="s">
        <v>52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63</v>
      </c>
      <c r="L259" s="65">
        <v>1.56</v>
      </c>
    </row>
    <row r="260" spans="1:12" ht="15">
      <c r="A260" s="32"/>
      <c r="B260" s="32"/>
      <c r="C260" s="33"/>
      <c r="D260" s="56" t="s">
        <v>26</v>
      </c>
      <c r="E260" s="59" t="s">
        <v>85</v>
      </c>
      <c r="F260" s="62">
        <v>100</v>
      </c>
      <c r="G260" s="62">
        <v>1</v>
      </c>
      <c r="H260" s="62">
        <v>0</v>
      </c>
      <c r="I260" s="69">
        <v>12</v>
      </c>
      <c r="J260" s="62">
        <v>58</v>
      </c>
      <c r="K260" s="72" t="s">
        <v>122</v>
      </c>
      <c r="L260" s="66">
        <v>10.1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600</v>
      </c>
      <c r="G261" s="47">
        <f>SUM(G255:G260)</f>
        <v>24</v>
      </c>
      <c r="H261" s="47">
        <f>SUM(H255:H260)</f>
        <v>13</v>
      </c>
      <c r="I261" s="47">
        <f>SUM(I255:I260)</f>
        <v>98</v>
      </c>
      <c r="J261" s="47">
        <f>SUM(J255:J260)</f>
        <v>598</v>
      </c>
      <c r="K261" s="41"/>
      <c r="L261" s="63">
        <f>SUM(L255:L260)</f>
        <v>63.930000000000007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 t="s">
        <v>29</v>
      </c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 t="s">
        <v>30</v>
      </c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 t="s">
        <v>31</v>
      </c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 t="s">
        <v>32</v>
      </c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8" t="s">
        <v>123</v>
      </c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 t="s">
        <v>34</v>
      </c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 t="s">
        <v>35</v>
      </c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5" t="s">
        <v>36</v>
      </c>
      <c r="D271" s="136"/>
      <c r="E271" s="43"/>
      <c r="F271" s="45">
        <f>F261+F270</f>
        <v>600</v>
      </c>
      <c r="G271" s="45">
        <f>G261+G270</f>
        <v>24</v>
      </c>
      <c r="H271" s="45">
        <f>H261+H270</f>
        <v>13</v>
      </c>
      <c r="I271" s="45">
        <f>I261+I270</f>
        <v>98</v>
      </c>
      <c r="J271" s="45">
        <f>J261+J270</f>
        <v>598</v>
      </c>
      <c r="K271" s="44"/>
      <c r="L271" s="52">
        <f>L261+L270</f>
        <v>63.930000000000007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92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124</v>
      </c>
      <c r="L272" s="81">
        <v>14.5</v>
      </c>
    </row>
    <row r="273" spans="1:12" ht="15">
      <c r="A273" s="32"/>
      <c r="B273" s="32"/>
      <c r="C273" s="33"/>
      <c r="D273" s="33" t="s">
        <v>25</v>
      </c>
      <c r="E273" s="58" t="s">
        <v>39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45</v>
      </c>
      <c r="L273" s="65">
        <v>1.6</v>
      </c>
    </row>
    <row r="274" spans="1:12" ht="15">
      <c r="A274" s="32"/>
      <c r="B274" s="32"/>
      <c r="C274" s="33"/>
      <c r="D274" s="33" t="s">
        <v>34</v>
      </c>
      <c r="E274" s="58" t="s">
        <v>40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63</v>
      </c>
      <c r="L274" s="65">
        <v>2.69</v>
      </c>
    </row>
    <row r="275" spans="1:12" ht="15">
      <c r="A275" s="32"/>
      <c r="B275" s="32"/>
      <c r="C275" s="33"/>
      <c r="D275" s="104" t="s">
        <v>134</v>
      </c>
      <c r="E275" s="58" t="s">
        <v>93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96</v>
      </c>
      <c r="L275" s="65">
        <v>11.7</v>
      </c>
    </row>
    <row r="276" spans="1:12" ht="15">
      <c r="A276" s="32"/>
      <c r="B276" s="32"/>
      <c r="C276" s="33"/>
      <c r="D276" s="104" t="s">
        <v>134</v>
      </c>
      <c r="E276" s="58" t="s">
        <v>41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47</v>
      </c>
      <c r="L276" s="65">
        <v>13.5</v>
      </c>
    </row>
    <row r="277" spans="1:12" ht="15">
      <c r="A277" s="32"/>
      <c r="B277" s="32"/>
      <c r="C277" s="33"/>
      <c r="D277" s="56" t="s">
        <v>135</v>
      </c>
      <c r="E277" s="59" t="s">
        <v>43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49</v>
      </c>
      <c r="L277" s="66">
        <v>20.38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64.37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 t="s">
        <v>29</v>
      </c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 t="s">
        <v>30</v>
      </c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 t="s">
        <v>31</v>
      </c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 t="s">
        <v>32</v>
      </c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8" t="s">
        <v>25</v>
      </c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 t="s">
        <v>34</v>
      </c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 t="s">
        <v>35</v>
      </c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5" t="s">
        <v>36</v>
      </c>
      <c r="D287" s="136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64.37</v>
      </c>
    </row>
    <row r="288" spans="1:12" ht="15.75" thickBot="1">
      <c r="A288" s="32">
        <v>4</v>
      </c>
      <c r="B288" s="32">
        <v>2</v>
      </c>
      <c r="C288" s="33" t="s">
        <v>23</v>
      </c>
      <c r="D288" s="120" t="s">
        <v>24</v>
      </c>
      <c r="E288" s="115" t="s">
        <v>125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6" t="s">
        <v>90</v>
      </c>
      <c r="L288" s="81">
        <v>35.4</v>
      </c>
    </row>
    <row r="289" spans="1:12" ht="15">
      <c r="A289" s="32"/>
      <c r="B289" s="32"/>
      <c r="C289" s="33"/>
      <c r="D289" s="125"/>
      <c r="E289" s="84" t="s">
        <v>65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68</v>
      </c>
      <c r="L289" s="97">
        <v>8.0299999999999994</v>
      </c>
    </row>
    <row r="290" spans="1:12" ht="15">
      <c r="A290" s="32"/>
      <c r="B290" s="32"/>
      <c r="C290" s="33"/>
      <c r="D290" s="33" t="s">
        <v>25</v>
      </c>
      <c r="E290" s="58" t="s">
        <v>73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76</v>
      </c>
      <c r="L290" s="65">
        <v>4.22</v>
      </c>
    </row>
    <row r="291" spans="1:12" ht="15">
      <c r="A291" s="32"/>
      <c r="B291" s="32"/>
      <c r="C291" s="33"/>
      <c r="D291" s="33" t="s">
        <v>34</v>
      </c>
      <c r="E291" s="58" t="s">
        <v>40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91</v>
      </c>
      <c r="L291" s="65">
        <v>3.58</v>
      </c>
    </row>
    <row r="292" spans="1:12" ht="15">
      <c r="A292" s="32"/>
      <c r="B292" s="32"/>
      <c r="C292" s="33"/>
      <c r="D292" s="104" t="s">
        <v>134</v>
      </c>
      <c r="E292" s="58" t="s">
        <v>101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103</v>
      </c>
      <c r="L292" s="65">
        <v>8.06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59.29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 t="s">
        <v>29</v>
      </c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 t="s">
        <v>30</v>
      </c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 t="s">
        <v>31</v>
      </c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 t="s">
        <v>32</v>
      </c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8" t="s">
        <v>25</v>
      </c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 t="s">
        <v>34</v>
      </c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 t="s">
        <v>35</v>
      </c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5" t="s">
        <v>36</v>
      </c>
      <c r="D304" s="136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59.29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108</v>
      </c>
      <c r="F305" s="91">
        <v>90</v>
      </c>
      <c r="G305" s="91">
        <v>10</v>
      </c>
      <c r="H305" s="91">
        <v>11</v>
      </c>
      <c r="I305" s="92">
        <v>8</v>
      </c>
      <c r="J305" s="91">
        <v>209</v>
      </c>
      <c r="K305" s="102" t="s">
        <v>99</v>
      </c>
      <c r="L305" s="93">
        <v>31.76</v>
      </c>
    </row>
    <row r="306" spans="1:12" ht="15">
      <c r="A306" s="32"/>
      <c r="B306" s="32"/>
      <c r="C306" s="33"/>
      <c r="D306" s="125"/>
      <c r="E306" s="84" t="s">
        <v>72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75</v>
      </c>
      <c r="L306" s="97">
        <v>8.7100000000000009</v>
      </c>
    </row>
    <row r="307" spans="1:12" ht="15" customHeight="1">
      <c r="A307" s="32"/>
      <c r="B307" s="32"/>
      <c r="C307" s="33"/>
      <c r="D307" s="33" t="s">
        <v>25</v>
      </c>
      <c r="E307" s="58" t="s">
        <v>79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102</v>
      </c>
      <c r="L307" s="65">
        <v>2.85</v>
      </c>
    </row>
    <row r="308" spans="1:12" ht="15">
      <c r="A308" s="32"/>
      <c r="B308" s="32"/>
      <c r="C308" s="33"/>
      <c r="D308" s="33" t="s">
        <v>34</v>
      </c>
      <c r="E308" s="58" t="s">
        <v>40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63</v>
      </c>
      <c r="L308" s="65">
        <v>2.69</v>
      </c>
    </row>
    <row r="309" spans="1:12" ht="15">
      <c r="A309" s="32"/>
      <c r="B309" s="32"/>
      <c r="C309" s="33"/>
      <c r="D309" s="33" t="s">
        <v>35</v>
      </c>
      <c r="E309" s="58" t="s">
        <v>52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63</v>
      </c>
      <c r="L309" s="65">
        <v>1.56</v>
      </c>
    </row>
    <row r="310" spans="1:12" ht="15">
      <c r="A310" s="32"/>
      <c r="B310" s="32"/>
      <c r="C310" s="33"/>
      <c r="D310" s="121"/>
      <c r="E310" s="58" t="s">
        <v>42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126</v>
      </c>
      <c r="L310" s="65">
        <v>5.83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590</v>
      </c>
      <c r="K311" s="41"/>
      <c r="L311" s="63">
        <f>SUM(L305:L310)</f>
        <v>53.4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 t="s">
        <v>29</v>
      </c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 t="s">
        <v>30</v>
      </c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 t="s">
        <v>31</v>
      </c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 t="s">
        <v>32</v>
      </c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 t="s">
        <v>25</v>
      </c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 t="s">
        <v>34</v>
      </c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 t="s">
        <v>35</v>
      </c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5" t="s">
        <v>36</v>
      </c>
      <c r="D320" s="136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590</v>
      </c>
      <c r="K320" s="45"/>
      <c r="L320" s="52">
        <f>L311+L319</f>
        <v>53.4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127</v>
      </c>
      <c r="F321" s="91">
        <v>240</v>
      </c>
      <c r="G321" s="91">
        <v>26</v>
      </c>
      <c r="H321" s="91">
        <v>22</v>
      </c>
      <c r="I321" s="91">
        <v>47</v>
      </c>
      <c r="J321" s="91">
        <v>411.2</v>
      </c>
      <c r="K321" s="102" t="s">
        <v>128</v>
      </c>
      <c r="L321" s="93">
        <v>62.63</v>
      </c>
    </row>
    <row r="322" spans="1:13" ht="15">
      <c r="A322" s="32"/>
      <c r="B322" s="32"/>
      <c r="C322" s="33"/>
      <c r="D322" s="33" t="s">
        <v>25</v>
      </c>
      <c r="E322" s="58" t="s">
        <v>56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60</v>
      </c>
      <c r="L322" s="65">
        <v>9.4</v>
      </c>
    </row>
    <row r="323" spans="1:13" ht="15">
      <c r="A323" s="32"/>
      <c r="B323" s="32"/>
      <c r="C323" s="33"/>
      <c r="D323" s="33" t="s">
        <v>34</v>
      </c>
      <c r="E323" s="58" t="s">
        <v>40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95</v>
      </c>
      <c r="L323" s="65">
        <v>2.69</v>
      </c>
    </row>
    <row r="324" spans="1:13" ht="15">
      <c r="A324" s="32"/>
      <c r="B324" s="32"/>
      <c r="C324" s="33"/>
      <c r="D324" s="33" t="s">
        <v>35</v>
      </c>
      <c r="E324" s="58" t="s">
        <v>52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95</v>
      </c>
      <c r="L324" s="65">
        <v>1.56</v>
      </c>
    </row>
    <row r="325" spans="1:13" ht="15">
      <c r="A325" s="32"/>
      <c r="B325" s="32"/>
      <c r="C325" s="33"/>
      <c r="D325" s="104" t="s">
        <v>134</v>
      </c>
      <c r="E325" s="58" t="s">
        <v>42</v>
      </c>
      <c r="F325" s="61">
        <v>20</v>
      </c>
      <c r="G325" s="61">
        <v>5</v>
      </c>
      <c r="H325" s="61">
        <v>5</v>
      </c>
      <c r="I325" s="61">
        <v>6</v>
      </c>
      <c r="J325" s="61">
        <v>80</v>
      </c>
      <c r="K325" s="71" t="s">
        <v>48</v>
      </c>
      <c r="L325" s="65">
        <v>5.83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520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717.2</v>
      </c>
      <c r="K327" s="41"/>
      <c r="L327" s="63">
        <f>SUM(L321:L326)</f>
        <v>82.11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 t="s">
        <v>29</v>
      </c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 t="s">
        <v>30</v>
      </c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 t="s">
        <v>31</v>
      </c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 t="s">
        <v>25</v>
      </c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 t="s">
        <v>34</v>
      </c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 t="s">
        <v>35</v>
      </c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5" t="s">
        <v>36</v>
      </c>
      <c r="D337" s="136"/>
      <c r="E337" s="43"/>
      <c r="F337" s="45">
        <f>F327+F336</f>
        <v>520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717.2</v>
      </c>
      <c r="K337" s="44"/>
      <c r="L337" s="52">
        <f>L327+L336</f>
        <v>82.11</v>
      </c>
    </row>
    <row r="338" spans="1:12" ht="15.75" thickBot="1">
      <c r="A338" s="32">
        <v>4</v>
      </c>
      <c r="B338" s="32">
        <v>5</v>
      </c>
      <c r="C338" s="33" t="s">
        <v>23</v>
      </c>
      <c r="D338" s="120" t="s">
        <v>24</v>
      </c>
      <c r="E338" s="78" t="s">
        <v>129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6" t="s">
        <v>100</v>
      </c>
      <c r="L338" s="81">
        <v>40.72</v>
      </c>
    </row>
    <row r="339" spans="1:12" ht="15">
      <c r="A339" s="32"/>
      <c r="B339" s="32"/>
      <c r="C339" s="33"/>
      <c r="D339" s="125"/>
      <c r="E339" s="84" t="s">
        <v>78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62</v>
      </c>
      <c r="L339" s="97">
        <v>6.54</v>
      </c>
    </row>
    <row r="340" spans="1:12" ht="15">
      <c r="A340" s="32"/>
      <c r="B340" s="32"/>
      <c r="C340" s="33"/>
      <c r="D340" s="33" t="s">
        <v>25</v>
      </c>
      <c r="E340" s="58" t="s">
        <v>51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54</v>
      </c>
      <c r="L340" s="65">
        <v>6.2</v>
      </c>
    </row>
    <row r="341" spans="1:12" ht="15">
      <c r="A341" s="32"/>
      <c r="B341" s="32"/>
      <c r="C341" s="33"/>
      <c r="D341" s="33" t="s">
        <v>34</v>
      </c>
      <c r="E341" s="58" t="s">
        <v>40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95</v>
      </c>
      <c r="L341" s="65">
        <v>2.69</v>
      </c>
    </row>
    <row r="342" spans="1:12" ht="15">
      <c r="A342" s="32"/>
      <c r="B342" s="32"/>
      <c r="C342" s="33"/>
      <c r="D342" s="33" t="s">
        <v>35</v>
      </c>
      <c r="E342" s="58" t="s">
        <v>52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95</v>
      </c>
      <c r="L342" s="65">
        <v>1.04</v>
      </c>
    </row>
    <row r="343" spans="1:12" ht="15">
      <c r="A343" s="32"/>
      <c r="B343" s="32"/>
      <c r="C343" s="33"/>
      <c r="D343" s="104" t="s">
        <v>134</v>
      </c>
      <c r="E343" s="58" t="s">
        <v>67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70</v>
      </c>
      <c r="L343" s="65">
        <v>10.56</v>
      </c>
    </row>
    <row r="344" spans="1:12" ht="15">
      <c r="A344" s="32"/>
      <c r="B344" s="32"/>
      <c r="C344" s="33"/>
      <c r="D344" s="56" t="s">
        <v>26</v>
      </c>
      <c r="E344" s="59" t="s">
        <v>85</v>
      </c>
      <c r="F344" s="62">
        <v>110</v>
      </c>
      <c r="G344" s="61">
        <v>1</v>
      </c>
      <c r="H344" s="62">
        <v>0</v>
      </c>
      <c r="I344" s="69">
        <v>12</v>
      </c>
      <c r="J344" s="62">
        <v>59</v>
      </c>
      <c r="K344" s="72" t="s">
        <v>130</v>
      </c>
      <c r="L344" s="65">
        <v>11.1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660</v>
      </c>
      <c r="G345" s="47">
        <f>SUM(G338:G344)</f>
        <v>43</v>
      </c>
      <c r="H345" s="47">
        <f>SUM(H338:H344)</f>
        <v>22</v>
      </c>
      <c r="I345" s="47">
        <f>SUM(I338:I344)</f>
        <v>110</v>
      </c>
      <c r="J345" s="47">
        <f>SUM(J338:J344)</f>
        <v>850</v>
      </c>
      <c r="K345" s="41"/>
      <c r="L345" s="63">
        <f>SUM(L338:L344)</f>
        <v>78.849999999999994</v>
      </c>
    </row>
    <row r="346" spans="1:12" ht="15">
      <c r="A346" s="32">
        <f>A338</f>
        <v>4</v>
      </c>
      <c r="B346" s="32">
        <f>B338</f>
        <v>5</v>
      </c>
      <c r="C346" s="33"/>
      <c r="D346" s="98" t="s">
        <v>29</v>
      </c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 t="s">
        <v>30</v>
      </c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 t="s">
        <v>31</v>
      </c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 t="s">
        <v>32</v>
      </c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8" t="s">
        <v>25</v>
      </c>
      <c r="E350" s="129"/>
      <c r="F350" s="61"/>
      <c r="G350" s="61"/>
      <c r="H350" s="61"/>
      <c r="I350" s="68"/>
      <c r="J350" s="61"/>
      <c r="K350" s="130"/>
      <c r="L350" s="65"/>
    </row>
    <row r="351" spans="1:12" ht="15">
      <c r="A351" s="32"/>
      <c r="B351" s="32"/>
      <c r="C351" s="33"/>
      <c r="D351" s="33" t="s">
        <v>34</v>
      </c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 t="s">
        <v>35</v>
      </c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5" t="s">
        <v>36</v>
      </c>
      <c r="D354" s="136"/>
      <c r="E354" s="43"/>
      <c r="F354" s="45">
        <f>F345+F353</f>
        <v>660</v>
      </c>
      <c r="G354" s="45">
        <f>G345+G353</f>
        <v>43</v>
      </c>
      <c r="H354" s="45">
        <f>H345+H353</f>
        <v>22</v>
      </c>
      <c r="I354" s="45">
        <f>I345+I353</f>
        <v>110</v>
      </c>
      <c r="J354" s="45">
        <f>J345+J353</f>
        <v>850</v>
      </c>
      <c r="K354" s="44"/>
      <c r="L354" s="52">
        <f>L345+L353</f>
        <v>78.849999999999994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7" t="s">
        <v>37</v>
      </c>
      <c r="D356" s="137"/>
      <c r="E356" s="137"/>
      <c r="F356" s="16">
        <f>F354+F337+F320+F304+F287+F271+F254+F236+F216+F201+F185+F168+F150+F131+F112+F95+F78+F59+F39+F22</f>
        <v>11456</v>
      </c>
      <c r="G356" s="16">
        <f t="shared" ref="G356:L356" si="0">G354+G337+G320+G304+G287+G271+G254+G236+G216+G201+G185+G168+G150+G131+G112+G95+G78+G59+G39+G22</f>
        <v>553</v>
      </c>
      <c r="H356" s="16">
        <f t="shared" si="0"/>
        <v>542.16000000000008</v>
      </c>
      <c r="I356" s="16">
        <f t="shared" si="0"/>
        <v>1950</v>
      </c>
      <c r="J356" s="16">
        <f t="shared" si="0"/>
        <v>14116.7</v>
      </c>
      <c r="K356" s="16"/>
      <c r="L356" s="16">
        <f t="shared" si="0"/>
        <v>1447.0000000000002</v>
      </c>
    </row>
  </sheetData>
  <mergeCells count="24"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  <mergeCell ref="C150:D150"/>
    <mergeCell ref="C168:D168"/>
    <mergeCell ref="C185:D185"/>
    <mergeCell ref="C201:D201"/>
    <mergeCell ref="C216:D216"/>
    <mergeCell ref="C59:D59"/>
    <mergeCell ref="C78:D78"/>
    <mergeCell ref="C95:D95"/>
    <mergeCell ref="C112:D112"/>
    <mergeCell ref="C131:D131"/>
    <mergeCell ref="C1:E1"/>
    <mergeCell ref="H1:K1"/>
    <mergeCell ref="H2:K2"/>
    <mergeCell ref="C22:D22"/>
    <mergeCell ref="C39:D39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revision>1</cp:revision>
  <cp:lastPrinted>2023-11-08T09:59:21Z</cp:lastPrinted>
  <dcterms:created xsi:type="dcterms:W3CDTF">2022-05-16T14:23:56Z</dcterms:created>
  <dcterms:modified xsi:type="dcterms:W3CDTF">2024-03-31T19:12:11Z</dcterms:modified>
</cp:coreProperties>
</file>